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<sst xmlns="http://schemas.openxmlformats.org/spreadsheetml/2006/main" count="53" uniqueCount="52">
  <si>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 1.1. Szczegółowy zakres zmian wartości środków trwałych i wartości niematerialnych i prawnych (poz. A.I i A.II 1. bilansu)</t>
  </si>
  <si>
    <t>Lp.</t>
  </si>
  <si>
    <t>Nazwa grupy rodzajowej składnika aktywów według układu w bilansie</t>
  </si>
  <si>
    <t>Wartość początkowa – stan na początek roku obrotowego</t>
  </si>
  <si>
    <t>Zwiększenie wartości początkowej</t>
  </si>
  <si>
    <t>Ogółem zwiększenie wartości początkowej (4+5+6)</t>
  </si>
  <si>
    <t>Zmniejszenie wartości początkowej</t>
  </si>
  <si>
    <t>ogółem zmniejszenie wartości początkowej (8+9+10)</t>
  </si>
  <si>
    <t>wartość początkowa – stan na koniec roku obrotowego (3+7-11)</t>
  </si>
  <si>
    <t>Umorzenie – stan na początek roku obrotowego</t>
  </si>
  <si>
    <t>Zwiększenie umorzenia w ciągu roku obrotowego</t>
  </si>
  <si>
    <t>ogółem zwiększenie umorzenia (14+15+16)</t>
  </si>
  <si>
    <t>Zmniejszenie umorzenia w ciągu roku obrotowego</t>
  </si>
  <si>
    <t>ogółem zmniejszenia umorzenia (18+19+20)</t>
  </si>
  <si>
    <t>Umorzenie - stan na koniec roku obrotowego (13+17-21)</t>
  </si>
  <si>
    <t>Wartość netto składników aktywów</t>
  </si>
  <si>
    <t>aktualizacja</t>
  </si>
  <si>
    <t>przychody (nabycie)</t>
  </si>
  <si>
    <t>przemieszczenie wewnętrzne *</t>
  </si>
  <si>
    <t>zbycie</t>
  </si>
  <si>
    <t>likwidacja</t>
  </si>
  <si>
    <t>inne</t>
  </si>
  <si>
    <t>amortyzacja za rok obrotowy</t>
  </si>
  <si>
    <t>inne zwiększenia</t>
  </si>
  <si>
    <t>z tytułu zbycia</t>
  </si>
  <si>
    <t>z tytułu likwidacji</t>
  </si>
  <si>
    <t>inne zmniejszenia</t>
  </si>
  <si>
    <t>stan na początek roku obrotowego (3-13)</t>
  </si>
  <si>
    <t>stan na koniec roku obrotowego (12-22)</t>
  </si>
  <si>
    <t>1.</t>
  </si>
  <si>
    <t>Licencje i prawa autorskie dotyczące oprogramowania komputerowego</t>
  </si>
  <si>
    <t>2.</t>
  </si>
  <si>
    <t>Pozostałe wartości niematerialne i prawne</t>
  </si>
  <si>
    <t>I.</t>
  </si>
  <si>
    <t>Wartości niematerialne i prawne (poz.1+2)</t>
  </si>
  <si>
    <t>1.1</t>
  </si>
  <si>
    <t>Grunty</t>
  </si>
  <si>
    <t>1.1.1.</t>
  </si>
  <si>
    <t>Grunty stanowiące własność JST przekazane w użytkowanie wieczyste innym podmiotom</t>
  </si>
  <si>
    <t>1.2</t>
  </si>
  <si>
    <t>Budynki, lokale, obiekty inżynierii lądowej i wodnej</t>
  </si>
  <si>
    <t xml:space="preserve"> </t>
  </si>
  <si>
    <t>1.3</t>
  </si>
  <si>
    <t>Urządzenia techniczne i maszyny</t>
  </si>
  <si>
    <t>1.4</t>
  </si>
  <si>
    <t>Środki transportu</t>
  </si>
  <si>
    <t>1.5</t>
  </si>
  <si>
    <t>Inne środki trwałe</t>
  </si>
  <si>
    <t>II.</t>
  </si>
  <si>
    <t>Środki trwałe ogółem (od1.1 do 1.5)</t>
  </si>
  <si>
    <t>* przez przemieszczenie wewnętrzne należy rozumieć inne zwiększenia wartości początkowej,  z wyłączeniem aktualizacji i nabycia.</t>
  </si>
  <si>
    <t>Może to być np. przekwalifikowanie między grupą rodzajową w związku z korektami, przeksięgowaniami czy też innymi operacjami księgowymi.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</si>
</sst>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d/mm/yyyy"/>
    <numFmt numFmtId="166" formatCode="[$-415]dddd\,\ d\ mmmm\ yyyy"/>
  </numFmts>
  <fonts count="40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2" fillId="0" borderId="0" applyNumberFormat="0" applyFill="0" applyBorder="0" applyProtection="0">
      <alignment horizontal="center"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4" fontId="0" fillId="0" borderId="10" xfId="0" applyNumberFormat="1" applyFont="1" applyBorder="1" applyAlignment="1">
      <alignment/>
    </xf>
    <xf numFmtId="44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" xfId="62"/>
    <cellStyle name="Wynik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5"/>
  <sheetViews>
    <sheetView tabSelected="1" zoomScalePageLayoutView="0" workbookViewId="0" topLeftCell="E1">
      <selection activeCell="X13" sqref="X13"/>
    </sheetView>
  </sheetViews>
  <sheetFormatPr defaultColWidth="11.57421875" defaultRowHeight="12.75"/>
  <cols>
    <col min="1" max="1" width="5.00390625" style="0" customWidth="1"/>
    <col min="2" max="2" width="20.7109375" style="0" customWidth="1"/>
    <col min="3" max="3" width="15.00390625" style="0" bestFit="1" customWidth="1"/>
    <col min="4" max="5" width="11.57421875" style="0" customWidth="1"/>
    <col min="6" max="6" width="15.28125" style="0" customWidth="1"/>
    <col min="7" max="10" width="11.57421875" style="0" customWidth="1"/>
    <col min="11" max="11" width="12.7109375" style="0" customWidth="1"/>
    <col min="12" max="13" width="15.00390625" style="0" bestFit="1" customWidth="1"/>
    <col min="14" max="14" width="11.57421875" style="0" customWidth="1"/>
    <col min="15" max="15" width="12.28125" style="0" bestFit="1" customWidth="1"/>
    <col min="16" max="16" width="11.57421875" style="0" customWidth="1"/>
    <col min="17" max="17" width="12.28125" style="0" bestFit="1" customWidth="1"/>
    <col min="18" max="20" width="11.57421875" style="0" customWidth="1"/>
    <col min="21" max="21" width="14.28125" style="0" customWidth="1"/>
    <col min="22" max="22" width="15.00390625" style="0" bestFit="1" customWidth="1"/>
    <col min="23" max="23" width="15.8515625" style="0" customWidth="1"/>
    <col min="24" max="24" width="15.00390625" style="0" bestFit="1" customWidth="1"/>
  </cols>
  <sheetData>
    <row r="3" spans="1:12" ht="12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5" spans="1:24" ht="66" customHeight="1">
      <c r="A5" s="15" t="s">
        <v>1</v>
      </c>
      <c r="B5" s="13" t="s">
        <v>2</v>
      </c>
      <c r="C5" s="13" t="s">
        <v>3</v>
      </c>
      <c r="D5" s="15" t="s">
        <v>4</v>
      </c>
      <c r="E5" s="15"/>
      <c r="F5" s="15"/>
      <c r="G5" s="13" t="s">
        <v>5</v>
      </c>
      <c r="H5" s="13" t="s">
        <v>6</v>
      </c>
      <c r="I5" s="13"/>
      <c r="J5" s="13"/>
      <c r="K5" s="13" t="s">
        <v>7</v>
      </c>
      <c r="L5" s="13" t="s">
        <v>8</v>
      </c>
      <c r="M5" s="13" t="s">
        <v>9</v>
      </c>
      <c r="N5" s="13" t="s">
        <v>10</v>
      </c>
      <c r="O5" s="13"/>
      <c r="P5" s="13"/>
      <c r="Q5" s="13" t="s">
        <v>11</v>
      </c>
      <c r="R5" s="13" t="s">
        <v>12</v>
      </c>
      <c r="S5" s="13"/>
      <c r="T5" s="13"/>
      <c r="U5" s="13" t="s">
        <v>13</v>
      </c>
      <c r="V5" s="13" t="s">
        <v>14</v>
      </c>
      <c r="W5" s="13" t="s">
        <v>15</v>
      </c>
      <c r="X5" s="13"/>
    </row>
    <row r="6" spans="1:24" ht="36">
      <c r="A6" s="15"/>
      <c r="B6" s="15"/>
      <c r="C6" s="15"/>
      <c r="D6" s="1" t="s">
        <v>16</v>
      </c>
      <c r="E6" s="2" t="s">
        <v>17</v>
      </c>
      <c r="F6" s="2" t="s">
        <v>18</v>
      </c>
      <c r="G6" s="13"/>
      <c r="H6" s="1" t="s">
        <v>19</v>
      </c>
      <c r="I6" s="1" t="s">
        <v>20</v>
      </c>
      <c r="J6" s="1" t="s">
        <v>21</v>
      </c>
      <c r="K6" s="13"/>
      <c r="L6" s="13"/>
      <c r="M6" s="13"/>
      <c r="N6" s="2" t="s">
        <v>16</v>
      </c>
      <c r="O6" s="2" t="s">
        <v>22</v>
      </c>
      <c r="P6" s="2" t="s">
        <v>23</v>
      </c>
      <c r="Q6" s="13"/>
      <c r="R6" s="2" t="s">
        <v>24</v>
      </c>
      <c r="S6" s="2" t="s">
        <v>25</v>
      </c>
      <c r="T6" s="2" t="s">
        <v>26</v>
      </c>
      <c r="U6" s="13"/>
      <c r="V6" s="13"/>
      <c r="W6" s="2" t="s">
        <v>27</v>
      </c>
      <c r="X6" s="2" t="s">
        <v>28</v>
      </c>
    </row>
    <row r="7" spans="1:24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</row>
    <row r="8" spans="1:24" ht="51" customHeight="1">
      <c r="A8" s="4" t="s">
        <v>29</v>
      </c>
      <c r="B8" s="5" t="s">
        <v>30</v>
      </c>
      <c r="C8" s="4">
        <v>0</v>
      </c>
      <c r="D8" s="4"/>
      <c r="E8" s="4"/>
      <c r="F8" s="4"/>
      <c r="G8" s="4">
        <f>SUM(D8:F8)</f>
        <v>0</v>
      </c>
      <c r="H8" s="4"/>
      <c r="I8" s="4"/>
      <c r="J8" s="4"/>
      <c r="K8" s="4">
        <f>SUM(H8:J8)</f>
        <v>0</v>
      </c>
      <c r="L8" s="4">
        <f>SUM(C8+G8-K8)</f>
        <v>0</v>
      </c>
      <c r="M8" s="4"/>
      <c r="N8" s="4"/>
      <c r="O8" s="4"/>
      <c r="P8" s="4"/>
      <c r="Q8" s="4">
        <f>SUM(N8:P8)</f>
        <v>0</v>
      </c>
      <c r="R8" s="4"/>
      <c r="S8" s="4"/>
      <c r="T8" s="4"/>
      <c r="U8" s="4">
        <f>SUM(R8:T8)</f>
        <v>0</v>
      </c>
      <c r="V8" s="4">
        <f>SUM(M8+Q8-U8)</f>
        <v>0</v>
      </c>
      <c r="W8" s="4">
        <f>SUM(C8-M8)</f>
        <v>0</v>
      </c>
      <c r="X8" s="4">
        <f>SUM(L8-V8)</f>
        <v>0</v>
      </c>
    </row>
    <row r="9" spans="1:24" ht="25.5">
      <c r="A9" s="4" t="s">
        <v>31</v>
      </c>
      <c r="B9" s="5" t="s">
        <v>32</v>
      </c>
      <c r="C9" s="4"/>
      <c r="D9" s="4"/>
      <c r="E9" s="4"/>
      <c r="F9" s="4"/>
      <c r="G9" s="4">
        <f>SUM(D9:F9)</f>
        <v>0</v>
      </c>
      <c r="H9" s="4"/>
      <c r="I9" s="4"/>
      <c r="J9" s="4"/>
      <c r="K9" s="4">
        <f>SUM(H9:J9)</f>
        <v>0</v>
      </c>
      <c r="L9" s="4">
        <f>SUM(C9+G9-K9)</f>
        <v>0</v>
      </c>
      <c r="M9" s="4"/>
      <c r="N9" s="4"/>
      <c r="O9" s="4"/>
      <c r="P9" s="4"/>
      <c r="Q9" s="4">
        <f>SUM(N9:P9)</f>
        <v>0</v>
      </c>
      <c r="R9" s="4"/>
      <c r="S9" s="4"/>
      <c r="T9" s="4"/>
      <c r="U9" s="4">
        <f>SUM(R9:T9)</f>
        <v>0</v>
      </c>
      <c r="V9" s="4">
        <f>SUM(M9+Q9-U9)</f>
        <v>0</v>
      </c>
      <c r="W9" s="4">
        <f>SUM(C9-M9)</f>
        <v>0</v>
      </c>
      <c r="X9" s="4">
        <f>SUM(L9-V9)</f>
        <v>0</v>
      </c>
    </row>
    <row r="10" spans="1:24" ht="38.25">
      <c r="A10" s="6" t="s">
        <v>33</v>
      </c>
      <c r="B10" s="7" t="s">
        <v>34</v>
      </c>
      <c r="C10" s="8">
        <f aca="true" t="shared" si="0" ref="C10:X10">SUM(C8:C9)</f>
        <v>0</v>
      </c>
      <c r="D10" s="8">
        <f t="shared" si="0"/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 t="shared" si="0"/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 t="shared" si="0"/>
        <v>0</v>
      </c>
      <c r="S10" s="8">
        <f t="shared" si="0"/>
        <v>0</v>
      </c>
      <c r="T10" s="8">
        <f t="shared" si="0"/>
        <v>0</v>
      </c>
      <c r="U10" s="8">
        <f t="shared" si="0"/>
        <v>0</v>
      </c>
      <c r="V10" s="8">
        <f t="shared" si="0"/>
        <v>0</v>
      </c>
      <c r="W10" s="8">
        <f t="shared" si="0"/>
        <v>0</v>
      </c>
      <c r="X10" s="8">
        <f t="shared" si="0"/>
        <v>0</v>
      </c>
    </row>
    <row r="11" spans="1:24" ht="21.75" customHeight="1">
      <c r="A11" s="4" t="s">
        <v>35</v>
      </c>
      <c r="B11" s="5" t="s">
        <v>36</v>
      </c>
      <c r="C11" s="11">
        <v>220379.98</v>
      </c>
      <c r="D11" s="4"/>
      <c r="E11" s="4"/>
      <c r="F11" s="4"/>
      <c r="G11" s="4">
        <f aca="true" t="shared" si="1" ref="G11:G16">SUM(D11:F11)</f>
        <v>0</v>
      </c>
      <c r="H11" s="4"/>
      <c r="I11" s="4"/>
      <c r="J11" s="4"/>
      <c r="K11" s="4">
        <f aca="true" t="shared" si="2" ref="K11:K16">SUM(H11:J11)</f>
        <v>0</v>
      </c>
      <c r="L11" s="11">
        <f>SUM(C11+G11-K11)</f>
        <v>220379.98</v>
      </c>
      <c r="M11" s="4"/>
      <c r="N11" s="4"/>
      <c r="O11" s="4"/>
      <c r="P11" s="4"/>
      <c r="Q11" s="4">
        <f aca="true" t="shared" si="3" ref="Q11:Q16">SUM(N11:P11)</f>
        <v>0</v>
      </c>
      <c r="R11" s="4"/>
      <c r="S11" s="4"/>
      <c r="T11" s="4"/>
      <c r="U11" s="4">
        <f aca="true" t="shared" si="4" ref="U11:U16">SUM(R11:T11)</f>
        <v>0</v>
      </c>
      <c r="V11" s="4">
        <f aca="true" t="shared" si="5" ref="V11:V16">SUM(M11+Q11-U11)</f>
        <v>0</v>
      </c>
      <c r="W11" s="11">
        <f aca="true" t="shared" si="6" ref="W11:W16">SUM(C11-M11)</f>
        <v>220379.98</v>
      </c>
      <c r="X11" s="11">
        <f aca="true" t="shared" si="7" ref="X11:X16">SUM(L11-V11)</f>
        <v>220379.98</v>
      </c>
    </row>
    <row r="12" spans="1:24" ht="63.75">
      <c r="A12" s="9" t="s">
        <v>37</v>
      </c>
      <c r="B12" s="5" t="s">
        <v>38</v>
      </c>
      <c r="C12" s="4"/>
      <c r="D12" s="4"/>
      <c r="E12" s="4"/>
      <c r="F12" s="4"/>
      <c r="G12" s="4">
        <f t="shared" si="1"/>
        <v>0</v>
      </c>
      <c r="H12" s="4"/>
      <c r="I12" s="4"/>
      <c r="J12" s="4"/>
      <c r="K12" s="4">
        <f t="shared" si="2"/>
        <v>0</v>
      </c>
      <c r="L12" s="4">
        <f>SUM(C12+G12-K12)</f>
        <v>0</v>
      </c>
      <c r="M12" s="4"/>
      <c r="N12" s="4"/>
      <c r="O12" s="4"/>
      <c r="P12" s="4"/>
      <c r="Q12" s="4">
        <f t="shared" si="3"/>
        <v>0</v>
      </c>
      <c r="R12" s="4"/>
      <c r="S12" s="4"/>
      <c r="T12" s="4"/>
      <c r="U12" s="4">
        <f t="shared" si="4"/>
        <v>0</v>
      </c>
      <c r="V12" s="4">
        <f t="shared" si="5"/>
        <v>0</v>
      </c>
      <c r="W12" s="4">
        <f t="shared" si="6"/>
        <v>0</v>
      </c>
      <c r="X12" s="4">
        <f t="shared" si="7"/>
        <v>0</v>
      </c>
    </row>
    <row r="13" spans="1:24" ht="38.25">
      <c r="A13" s="4" t="s">
        <v>39</v>
      </c>
      <c r="B13" s="5" t="s">
        <v>40</v>
      </c>
      <c r="C13" s="11">
        <v>3414739.29</v>
      </c>
      <c r="D13" s="4"/>
      <c r="E13" s="4"/>
      <c r="F13" s="4"/>
      <c r="G13" s="4">
        <f t="shared" si="1"/>
        <v>0</v>
      </c>
      <c r="H13" s="4"/>
      <c r="I13" s="4"/>
      <c r="J13" s="4"/>
      <c r="K13" s="4">
        <f t="shared" si="2"/>
        <v>0</v>
      </c>
      <c r="L13" s="11">
        <f>SUM(C13+G13-K13)</f>
        <v>3414739.29</v>
      </c>
      <c r="M13" s="11">
        <v>1922287.54</v>
      </c>
      <c r="N13" s="4"/>
      <c r="O13" s="11">
        <v>81477.84</v>
      </c>
      <c r="P13" s="4" t="s">
        <v>41</v>
      </c>
      <c r="Q13" s="11">
        <f t="shared" si="3"/>
        <v>81477.84</v>
      </c>
      <c r="R13" s="4"/>
      <c r="S13" s="4"/>
      <c r="T13" s="4"/>
      <c r="U13" s="4">
        <f t="shared" si="4"/>
        <v>0</v>
      </c>
      <c r="V13" s="11">
        <f t="shared" si="5"/>
        <v>2003765.3800000001</v>
      </c>
      <c r="W13" s="11">
        <f t="shared" si="6"/>
        <v>1492451.75</v>
      </c>
      <c r="X13" s="11">
        <f t="shared" si="7"/>
        <v>1410973.91</v>
      </c>
    </row>
    <row r="14" spans="1:24" ht="25.5">
      <c r="A14" s="4" t="s">
        <v>42</v>
      </c>
      <c r="B14" s="5" t="s">
        <v>43</v>
      </c>
      <c r="C14" s="11">
        <v>16000</v>
      </c>
      <c r="D14" s="4"/>
      <c r="E14" s="4"/>
      <c r="F14" s="4"/>
      <c r="G14" s="4">
        <f t="shared" si="1"/>
        <v>0</v>
      </c>
      <c r="H14" s="4"/>
      <c r="I14" s="4"/>
      <c r="J14" s="4"/>
      <c r="K14" s="4">
        <f t="shared" si="2"/>
        <v>0</v>
      </c>
      <c r="L14" s="11">
        <v>16000</v>
      </c>
      <c r="M14" s="11">
        <v>14434</v>
      </c>
      <c r="N14" s="4"/>
      <c r="O14" s="11">
        <v>500</v>
      </c>
      <c r="P14" s="4"/>
      <c r="Q14" s="11">
        <f t="shared" si="3"/>
        <v>500</v>
      </c>
      <c r="R14" s="4"/>
      <c r="S14" s="4"/>
      <c r="T14" s="4"/>
      <c r="U14" s="4">
        <f t="shared" si="4"/>
        <v>0</v>
      </c>
      <c r="V14" s="11">
        <f t="shared" si="5"/>
        <v>14934</v>
      </c>
      <c r="W14" s="11">
        <f t="shared" si="6"/>
        <v>1566</v>
      </c>
      <c r="X14" s="11">
        <f t="shared" si="7"/>
        <v>1066</v>
      </c>
    </row>
    <row r="15" spans="1:24" ht="12.75">
      <c r="A15" s="4" t="s">
        <v>44</v>
      </c>
      <c r="B15" s="5" t="s">
        <v>45</v>
      </c>
      <c r="C15" s="4"/>
      <c r="D15" s="4"/>
      <c r="E15" s="4"/>
      <c r="F15" s="4"/>
      <c r="G15" s="4">
        <f t="shared" si="1"/>
        <v>0</v>
      </c>
      <c r="H15" s="4"/>
      <c r="I15" s="4"/>
      <c r="J15" s="4"/>
      <c r="K15" s="4">
        <f t="shared" si="2"/>
        <v>0</v>
      </c>
      <c r="L15" s="4">
        <f>SUM(C15+G15-K15)</f>
        <v>0</v>
      </c>
      <c r="M15" s="4"/>
      <c r="N15" s="4"/>
      <c r="O15" s="4"/>
      <c r="P15" s="4"/>
      <c r="Q15" s="4">
        <f t="shared" si="3"/>
        <v>0</v>
      </c>
      <c r="R15" s="4"/>
      <c r="S15" s="4"/>
      <c r="T15" s="4"/>
      <c r="U15" s="4">
        <f t="shared" si="4"/>
        <v>0</v>
      </c>
      <c r="V15" s="4">
        <f t="shared" si="5"/>
        <v>0</v>
      </c>
      <c r="W15" s="4">
        <f t="shared" si="6"/>
        <v>0</v>
      </c>
      <c r="X15" s="4">
        <f t="shared" si="7"/>
        <v>0</v>
      </c>
    </row>
    <row r="16" spans="1:24" ht="12.75">
      <c r="A16" s="4" t="s">
        <v>46</v>
      </c>
      <c r="B16" s="5" t="s">
        <v>47</v>
      </c>
      <c r="C16" s="4"/>
      <c r="D16" s="4"/>
      <c r="E16" s="4"/>
      <c r="F16" s="4"/>
      <c r="G16" s="4">
        <f t="shared" si="1"/>
        <v>0</v>
      </c>
      <c r="H16" s="4"/>
      <c r="I16" s="4"/>
      <c r="J16" s="4"/>
      <c r="K16" s="4">
        <f t="shared" si="2"/>
        <v>0</v>
      </c>
      <c r="L16" s="4">
        <f>SUM(C16+G16-K16)</f>
        <v>0</v>
      </c>
      <c r="M16" s="4"/>
      <c r="N16" s="4"/>
      <c r="O16" s="4"/>
      <c r="P16" s="4"/>
      <c r="Q16" s="4">
        <f t="shared" si="3"/>
        <v>0</v>
      </c>
      <c r="R16" s="4"/>
      <c r="S16" s="4"/>
      <c r="T16" s="4"/>
      <c r="U16" s="4">
        <f t="shared" si="4"/>
        <v>0</v>
      </c>
      <c r="V16" s="4">
        <f t="shared" si="5"/>
        <v>0</v>
      </c>
      <c r="W16" s="4">
        <f t="shared" si="6"/>
        <v>0</v>
      </c>
      <c r="X16" s="4">
        <f t="shared" si="7"/>
        <v>0</v>
      </c>
    </row>
    <row r="17" spans="1:24" ht="25.5">
      <c r="A17" s="6" t="s">
        <v>48</v>
      </c>
      <c r="B17" s="7" t="s">
        <v>49</v>
      </c>
      <c r="C17" s="12">
        <f aca="true" t="shared" si="8" ref="C17:X17">SUM(C11:C16)</f>
        <v>3651119.27</v>
      </c>
      <c r="D17" s="8">
        <f t="shared" si="8"/>
        <v>0</v>
      </c>
      <c r="E17" s="8">
        <f t="shared" si="8"/>
        <v>0</v>
      </c>
      <c r="F17" s="8">
        <f t="shared" si="8"/>
        <v>0</v>
      </c>
      <c r="G17" s="8">
        <f t="shared" si="8"/>
        <v>0</v>
      </c>
      <c r="H17" s="8">
        <f t="shared" si="8"/>
        <v>0</v>
      </c>
      <c r="I17" s="8">
        <f t="shared" si="8"/>
        <v>0</v>
      </c>
      <c r="J17" s="8">
        <f t="shared" si="8"/>
        <v>0</v>
      </c>
      <c r="K17" s="8">
        <f t="shared" si="8"/>
        <v>0</v>
      </c>
      <c r="L17" s="12">
        <f t="shared" si="8"/>
        <v>3651119.27</v>
      </c>
      <c r="M17" s="12">
        <f t="shared" si="8"/>
        <v>1936721.54</v>
      </c>
      <c r="N17" s="8">
        <f t="shared" si="8"/>
        <v>0</v>
      </c>
      <c r="O17" s="12">
        <f t="shared" si="8"/>
        <v>81977.84</v>
      </c>
      <c r="P17" s="8">
        <f t="shared" si="8"/>
        <v>0</v>
      </c>
      <c r="Q17" s="12">
        <f t="shared" si="8"/>
        <v>81977.84</v>
      </c>
      <c r="R17" s="8">
        <f t="shared" si="8"/>
        <v>0</v>
      </c>
      <c r="S17" s="8">
        <f t="shared" si="8"/>
        <v>0</v>
      </c>
      <c r="T17" s="8">
        <f t="shared" si="8"/>
        <v>0</v>
      </c>
      <c r="U17" s="8">
        <f t="shared" si="8"/>
        <v>0</v>
      </c>
      <c r="V17" s="12">
        <f t="shared" si="8"/>
        <v>2018699.3800000001</v>
      </c>
      <c r="W17" s="12">
        <f t="shared" si="8"/>
        <v>1714397.73</v>
      </c>
      <c r="X17" s="12">
        <f t="shared" si="8"/>
        <v>1632419.89</v>
      </c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spans="1:2" ht="12.75">
      <c r="A23" t="s">
        <v>50</v>
      </c>
      <c r="B23" s="10"/>
    </row>
    <row r="24" spans="1:2" ht="12.75">
      <c r="A24" t="s">
        <v>51</v>
      </c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</sheetData>
  <sheetProtection selectLockedCells="1" selectUnlockedCells="1"/>
  <mergeCells count="16">
    <mergeCell ref="A3:L3"/>
    <mergeCell ref="A5:A6"/>
    <mergeCell ref="B5:B6"/>
    <mergeCell ref="C5:C6"/>
    <mergeCell ref="D5:F5"/>
    <mergeCell ref="G5:G6"/>
    <mergeCell ref="H5:J5"/>
    <mergeCell ref="K5:K6"/>
    <mergeCell ref="L5:L6"/>
    <mergeCell ref="W5:X5"/>
    <mergeCell ref="M5:M6"/>
    <mergeCell ref="N5:P5"/>
    <mergeCell ref="Q5:Q6"/>
    <mergeCell ref="R5:T5"/>
    <mergeCell ref="U5:U6"/>
    <mergeCell ref="V5:V6"/>
  </mergeCells>
  <printOptions/>
  <pageMargins left="0.25" right="0.25" top="0.75" bottom="0.75" header="0.3" footer="0.3"/>
  <pageSetup firstPageNumber="1" useFirstPageNumber="1" fitToHeight="1" fitToWidth="1" horizontalDpi="300" verticalDpi="300" orientation="landscape" paperSize="9" scale="4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Księgowość</cp:lastModifiedBy>
  <cp:lastPrinted>2022-03-25T09:46:05Z</cp:lastPrinted>
  <dcterms:created xsi:type="dcterms:W3CDTF">2021-04-06T07:49:20Z</dcterms:created>
  <dcterms:modified xsi:type="dcterms:W3CDTF">2022-03-25T09:46:13Z</dcterms:modified>
  <cp:category/>
  <cp:version/>
  <cp:contentType/>
  <cp:contentStatus/>
</cp:coreProperties>
</file>